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Finance\Board_SAC\FY 20-21\November\"/>
    </mc:Choice>
  </mc:AlternateContent>
  <xr:revisionPtr revIDLastSave="0" documentId="13_ncr:1_{EE280B5A-46D4-4E86-8FFA-E2DC142D3125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38" i="1" l="1"/>
  <c r="E38" i="1" s="1"/>
  <c r="D15" i="1"/>
  <c r="E15" i="1" s="1"/>
  <c r="D36" i="1" l="1"/>
  <c r="E36" i="1" s="1"/>
  <c r="D35" i="1"/>
  <c r="E35" i="1" s="1"/>
  <c r="B45" i="1"/>
  <c r="D13" i="1"/>
  <c r="E13" i="1" s="1"/>
  <c r="D12" i="1" l="1"/>
  <c r="E12" i="1" s="1"/>
  <c r="D26" i="1" l="1"/>
  <c r="D27" i="1"/>
  <c r="D28" i="1"/>
  <c r="D29" i="1"/>
  <c r="D30" i="1"/>
  <c r="D31" i="1"/>
  <c r="D32" i="1"/>
  <c r="D33" i="1"/>
  <c r="D34" i="1"/>
  <c r="D37" i="1"/>
  <c r="D39" i="1"/>
  <c r="D40" i="1"/>
  <c r="D41" i="1"/>
  <c r="D42" i="1"/>
  <c r="D43" i="1"/>
  <c r="D25" i="1"/>
  <c r="D4" i="1"/>
  <c r="D5" i="1"/>
  <c r="D6" i="1"/>
  <c r="D7" i="1"/>
  <c r="D8" i="1"/>
  <c r="D9" i="1"/>
  <c r="D10" i="1"/>
  <c r="D11" i="1"/>
  <c r="D14" i="1"/>
  <c r="D16" i="1"/>
  <c r="D17" i="1"/>
  <c r="D18" i="1"/>
  <c r="D19" i="1"/>
  <c r="D20" i="1"/>
  <c r="D3" i="1"/>
  <c r="D2" i="1"/>
  <c r="C45" i="1" l="1"/>
  <c r="E43" i="1"/>
  <c r="E20" i="1"/>
  <c r="C22" i="1" l="1"/>
  <c r="E8" i="1" l="1"/>
  <c r="E28" i="1" l="1"/>
  <c r="E37" i="1" l="1"/>
  <c r="E11" i="1"/>
  <c r="D45" i="1" l="1"/>
  <c r="E45" i="1" s="1"/>
  <c r="E42" i="1"/>
  <c r="E41" i="1"/>
  <c r="E40" i="1"/>
  <c r="E39" i="1"/>
  <c r="E34" i="1"/>
  <c r="E33" i="1"/>
  <c r="E31" i="1"/>
  <c r="E32" i="1"/>
  <c r="E30" i="1"/>
  <c r="E29" i="1"/>
  <c r="E27" i="1"/>
  <c r="E25" i="1"/>
  <c r="E9" i="1" l="1"/>
  <c r="E3" i="1"/>
  <c r="B22" i="1" l="1"/>
  <c r="E10" i="1" l="1"/>
  <c r="E19" i="1" l="1"/>
  <c r="E14" i="1"/>
  <c r="E18" i="1"/>
  <c r="E17" i="1"/>
  <c r="E16" i="1"/>
  <c r="E7" i="1"/>
  <c r="E6" i="1"/>
  <c r="E5" i="1"/>
  <c r="E4" i="1"/>
  <c r="E2" i="1"/>
  <c r="D22" i="1" l="1"/>
  <c r="E22" i="1" s="1"/>
</calcChain>
</file>

<file path=xl/sharedStrings.xml><?xml version="1.0" encoding="utf-8"?>
<sst xmlns="http://schemas.openxmlformats.org/spreadsheetml/2006/main" count="48" uniqueCount="25">
  <si>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</si>
  <si>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</si>
  <si>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</si>
  <si>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</si>
  <si>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</si>
  <si>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</si>
  <si>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</si>
  <si>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</si>
  <si>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</si>
  <si>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Part B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</si>
  <si>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</si>
  <si>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</si>
  <si>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</si>
  <si>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</si>
  <si>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</si>
  <si>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</si>
  <si>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</si>
  <si>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</si>
  <si>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</si>
  <si>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CO MTSS</t>
  </si>
  <si>
    <t>TOTAL</t>
  </si>
  <si>
    <t>G/T Universal Screening</t>
  </si>
  <si>
    <t>Retaining Teacher Grant</t>
  </si>
  <si>
    <t>Education Stability Grant</t>
  </si>
  <si>
    <t>Coronavirus Relief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</si>
</sst>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view="pageLayout" topLeftCell="A24" zoomScaleNormal="100" workbookViewId="0">
      <selection activeCell="B36" sqref="B36"/>
    </sheetView>
  </sheetViews>
  <sheetFormatPr defaultRowHeight="15" x14ac:dyDescent="0.25"/>
  <cols>
    <col min="1" max="1" width="35.28515625" customWidth="1"/>
    <col min="2" max="2" width="13.140625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17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1500877</v>
      </c>
      <c r="C2" s="2">
        <v>128167.4</v>
      </c>
      <c r="D2" s="2">
        <f>SUM(B2-C2)</f>
        <v>1372709.6</v>
      </c>
      <c r="E2" s="3">
        <f t="shared" ref="E2:E20" si="0">SUM(D2/B2)</f>
        <v>0.91460499428001096</v>
      </c>
    </row>
    <row r="3" spans="1:5" x14ac:dyDescent="0.25">
      <c r="A3" s="1" t="s">
        <v>16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25">
      <c r="A4" s="1" t="s">
        <v>5</v>
      </c>
      <c r="B4" s="2">
        <v>11761.58</v>
      </c>
      <c r="C4" s="2">
        <v>12261.58</v>
      </c>
      <c r="D4" s="2">
        <f t="shared" ref="D4:D20" si="1">SUM(B4-C4)</f>
        <v>-500</v>
      </c>
      <c r="E4" s="3">
        <f t="shared" si="0"/>
        <v>-4.2511295251148232E-2</v>
      </c>
    </row>
    <row r="5" spans="1:5" x14ac:dyDescent="0.25">
      <c r="A5" s="1" t="s">
        <v>6</v>
      </c>
      <c r="B5" s="2">
        <v>2710878</v>
      </c>
      <c r="C5" s="2">
        <v>1567817.36</v>
      </c>
      <c r="D5" s="2">
        <f t="shared" si="1"/>
        <v>1143060.6399999999</v>
      </c>
      <c r="E5" s="3">
        <f t="shared" si="0"/>
        <v>0.42165698345702018</v>
      </c>
    </row>
    <row r="6" spans="1:5" x14ac:dyDescent="0.25">
      <c r="A6" s="1" t="s">
        <v>7</v>
      </c>
      <c r="B6" s="2">
        <v>189397.4</v>
      </c>
      <c r="C6" s="2">
        <v>189397.2</v>
      </c>
      <c r="D6" s="2">
        <f t="shared" si="1"/>
        <v>0.1999999999825377</v>
      </c>
      <c r="E6" s="3">
        <f t="shared" si="0"/>
        <v>1.0559807050283569E-6</v>
      </c>
    </row>
    <row r="7" spans="1:5" x14ac:dyDescent="0.25">
      <c r="A7" s="1" t="s">
        <v>8</v>
      </c>
      <c r="B7" s="2">
        <v>62633.16</v>
      </c>
      <c r="C7" s="2">
        <v>62633.16</v>
      </c>
      <c r="D7" s="2">
        <f t="shared" si="1"/>
        <v>0</v>
      </c>
      <c r="E7" s="3">
        <f t="shared" si="0"/>
        <v>0</v>
      </c>
    </row>
    <row r="8" spans="1:5" x14ac:dyDescent="0.25">
      <c r="A8" s="1" t="s">
        <v>18</v>
      </c>
      <c r="B8" s="2">
        <v>372121</v>
      </c>
      <c r="C8" s="2">
        <v>372121</v>
      </c>
      <c r="D8" s="2">
        <f t="shared" si="1"/>
        <v>0</v>
      </c>
      <c r="E8" s="3">
        <f>SUM(D8/B8)</f>
        <v>0</v>
      </c>
    </row>
    <row r="9" spans="1:5" x14ac:dyDescent="0.25">
      <c r="A9" s="1" t="s">
        <v>15</v>
      </c>
      <c r="B9" s="2">
        <v>141638.39000000001</v>
      </c>
      <c r="C9" s="2">
        <v>136586.06</v>
      </c>
      <c r="D9" s="2">
        <f t="shared" si="1"/>
        <v>5052.3300000000163</v>
      </c>
      <c r="E9" s="3">
        <f t="shared" si="0"/>
        <v>3.567062573925061E-2</v>
      </c>
    </row>
    <row r="10" spans="1:5" x14ac:dyDescent="0.25">
      <c r="A10" s="1" t="s">
        <v>14</v>
      </c>
      <c r="B10" s="2">
        <v>359494.64</v>
      </c>
      <c r="C10" s="2">
        <v>359494.64</v>
      </c>
      <c r="D10" s="2">
        <f t="shared" si="1"/>
        <v>0</v>
      </c>
      <c r="E10" s="3">
        <f t="shared" si="0"/>
        <v>0</v>
      </c>
    </row>
    <row r="11" spans="1:5" x14ac:dyDescent="0.25">
      <c r="A11" s="1" t="s">
        <v>21</v>
      </c>
      <c r="B11" s="2">
        <v>18858.03</v>
      </c>
      <c r="C11" s="2">
        <v>18858.03</v>
      </c>
      <c r="D11" s="2">
        <f t="shared" si="1"/>
        <v>0</v>
      </c>
      <c r="E11" s="3">
        <f t="shared" si="0"/>
        <v>0</v>
      </c>
    </row>
    <row r="12" spans="1:5" x14ac:dyDescent="0.25">
      <c r="A12" s="1" t="s">
        <v>22</v>
      </c>
      <c r="B12" s="2">
        <v>78028.02</v>
      </c>
      <c r="C12" s="2">
        <v>78028.02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23</v>
      </c>
      <c r="B13" s="2">
        <v>185808.63</v>
      </c>
      <c r="C13" s="2">
        <v>185808.63</v>
      </c>
      <c r="D13" s="2">
        <f t="shared" si="1"/>
        <v>0</v>
      </c>
      <c r="E13" s="3">
        <f t="shared" si="0"/>
        <v>0</v>
      </c>
    </row>
    <row r="14" spans="1:5" x14ac:dyDescent="0.25">
      <c r="A14" s="1" t="s">
        <v>12</v>
      </c>
      <c r="B14" s="2">
        <v>232363.28</v>
      </c>
      <c r="C14" s="2">
        <v>54970.16</v>
      </c>
      <c r="D14" s="2">
        <f t="shared" si="1"/>
        <v>177393.12</v>
      </c>
      <c r="E14" s="3">
        <f>SUM(D14/B14)</f>
        <v>0.76343009101954484</v>
      </c>
    </row>
    <row r="15" spans="1:5" x14ac:dyDescent="0.25">
      <c r="A15" s="1" t="s">
        <v>24</v>
      </c>
      <c r="B15" s="2">
        <v>16415.16</v>
      </c>
      <c r="C15" s="2">
        <v>16415.16</v>
      </c>
      <c r="D15" s="2">
        <f t="shared" si="1"/>
        <v>0</v>
      </c>
      <c r="E15" s="3">
        <f>SUM(D15/B15)</f>
        <v>0</v>
      </c>
    </row>
    <row r="16" spans="1:5" x14ac:dyDescent="0.25">
      <c r="A16" s="1" t="s">
        <v>9</v>
      </c>
      <c r="B16" s="2">
        <v>2141760</v>
      </c>
      <c r="C16" s="2">
        <v>57484.89</v>
      </c>
      <c r="D16" s="2">
        <f t="shared" si="1"/>
        <v>2084275.11</v>
      </c>
      <c r="E16" s="3">
        <f t="shared" si="0"/>
        <v>0.97315997590766479</v>
      </c>
    </row>
    <row r="17" spans="1:5" x14ac:dyDescent="0.25">
      <c r="A17" s="1" t="s">
        <v>10</v>
      </c>
      <c r="B17" s="2">
        <v>41637</v>
      </c>
      <c r="C17" s="2">
        <v>0</v>
      </c>
      <c r="D17" s="2">
        <f t="shared" si="1"/>
        <v>41637</v>
      </c>
      <c r="E17" s="3">
        <f t="shared" si="0"/>
        <v>1</v>
      </c>
    </row>
    <row r="18" spans="1:5" x14ac:dyDescent="0.25">
      <c r="A18" s="1" t="s">
        <v>11</v>
      </c>
      <c r="B18" s="2">
        <v>22114</v>
      </c>
      <c r="C18" s="2">
        <v>0</v>
      </c>
      <c r="D18" s="2">
        <f t="shared" si="1"/>
        <v>22114</v>
      </c>
      <c r="E18" s="3">
        <f t="shared" si="0"/>
        <v>1</v>
      </c>
    </row>
    <row r="19" spans="1:5" x14ac:dyDescent="0.25">
      <c r="A19" s="1" t="s">
        <v>13</v>
      </c>
      <c r="B19" s="2">
        <v>59378.98</v>
      </c>
      <c r="C19" s="2">
        <v>3000.04</v>
      </c>
      <c r="D19" s="2">
        <f t="shared" si="1"/>
        <v>56378.94</v>
      </c>
      <c r="E19" s="3">
        <f t="shared" si="0"/>
        <v>0.94947639720318533</v>
      </c>
    </row>
    <row r="20" spans="1:5" x14ac:dyDescent="0.25">
      <c r="A20" s="1" t="s">
        <v>19</v>
      </c>
      <c r="B20" s="2">
        <v>15312.98</v>
      </c>
      <c r="C20" s="2">
        <v>0</v>
      </c>
      <c r="D20" s="2">
        <f t="shared" si="1"/>
        <v>15312.98</v>
      </c>
      <c r="E20" s="3">
        <f t="shared" si="0"/>
        <v>1</v>
      </c>
    </row>
    <row r="21" spans="1:5" x14ac:dyDescent="0.25">
      <c r="A21" s="1"/>
      <c r="B21" s="2"/>
      <c r="C21" s="2"/>
      <c r="D21" s="2"/>
      <c r="E21" s="3"/>
    </row>
    <row r="22" spans="1:5" x14ac:dyDescent="0.25">
      <c r="A22" s="12" t="s">
        <v>20</v>
      </c>
      <c r="B22" s="10">
        <f>SUM(B2:B20)</f>
        <v>8170892.2500000009</v>
      </c>
      <c r="C22" s="10">
        <f>SUM(C2:C20)</f>
        <v>3253458.3300000005</v>
      </c>
      <c r="D22" s="10">
        <f>SUM(D2:D20)</f>
        <v>4917433.9200000018</v>
      </c>
      <c r="E22" s="11">
        <f>SUM(D22/B22)</f>
        <v>0.60182337124810348</v>
      </c>
    </row>
    <row r="23" spans="1:5" x14ac:dyDescent="0.25">
      <c r="A23" s="4"/>
      <c r="B23" s="4"/>
      <c r="C23" s="4"/>
      <c r="D23" s="4"/>
      <c r="E23" s="4"/>
    </row>
    <row r="24" spans="1:5" s="9" customFormat="1" ht="15.75" x14ac:dyDescent="0.25">
      <c r="A24" s="5"/>
      <c r="B24" s="6" t="s">
        <v>0</v>
      </c>
      <c r="C24" s="7" t="s">
        <v>1</v>
      </c>
      <c r="D24" s="6" t="s">
        <v>2</v>
      </c>
      <c r="E24" s="8" t="s">
        <v>3</v>
      </c>
    </row>
    <row r="25" spans="1:5" x14ac:dyDescent="0.25">
      <c r="A25" s="1" t="s">
        <v>4</v>
      </c>
      <c r="B25" s="2">
        <v>663535.68000000005</v>
      </c>
      <c r="C25" s="2">
        <v>207279.42</v>
      </c>
      <c r="D25" s="2">
        <f>SUM(B25-C25)</f>
        <v>456256.26</v>
      </c>
      <c r="E25" s="3">
        <f t="shared" ref="E25:E45" si="2">SUM(D25/B25)</f>
        <v>0.6876137542445343</v>
      </c>
    </row>
    <row r="26" spans="1:5" x14ac:dyDescent="0.25">
      <c r="A26" s="1" t="s">
        <v>16</v>
      </c>
      <c r="B26" s="2">
        <v>10415</v>
      </c>
      <c r="C26" s="2">
        <v>0</v>
      </c>
      <c r="D26" s="2">
        <f t="shared" ref="D26:D43" si="3">SUM(B26-C26)</f>
        <v>10415</v>
      </c>
      <c r="E26" s="3">
        <v>0</v>
      </c>
    </row>
    <row r="27" spans="1:5" x14ac:dyDescent="0.25">
      <c r="A27" s="1" t="s">
        <v>5</v>
      </c>
      <c r="B27" s="2">
        <v>11761.58</v>
      </c>
      <c r="C27" s="2">
        <v>660</v>
      </c>
      <c r="D27" s="2">
        <f t="shared" si="3"/>
        <v>11101.58</v>
      </c>
      <c r="E27" s="3">
        <f t="shared" si="2"/>
        <v>0.94388509026848433</v>
      </c>
    </row>
    <row r="28" spans="1:5" x14ac:dyDescent="0.25">
      <c r="A28" s="1" t="s">
        <v>6</v>
      </c>
      <c r="B28" s="2">
        <v>2344528.84</v>
      </c>
      <c r="C28" s="2">
        <v>323024.59000000003</v>
      </c>
      <c r="D28" s="2">
        <f t="shared" si="3"/>
        <v>2021504.2499999998</v>
      </c>
      <c r="E28" s="3">
        <f t="shared" si="2"/>
        <v>0.86222195927434186</v>
      </c>
    </row>
    <row r="29" spans="1:5" x14ac:dyDescent="0.25">
      <c r="A29" s="1" t="s">
        <v>7</v>
      </c>
      <c r="B29" s="2">
        <v>189397.4</v>
      </c>
      <c r="C29" s="2">
        <v>480.95</v>
      </c>
      <c r="D29" s="2">
        <f t="shared" si="3"/>
        <v>188916.44999999998</v>
      </c>
      <c r="E29" s="3">
        <f t="shared" si="2"/>
        <v>0.99746063039936128</v>
      </c>
    </row>
    <row r="30" spans="1:5" x14ac:dyDescent="0.25">
      <c r="A30" s="1" t="s">
        <v>8</v>
      </c>
      <c r="B30" s="2">
        <v>62633.16</v>
      </c>
      <c r="C30" s="2">
        <v>13310.18</v>
      </c>
      <c r="D30" s="2">
        <f t="shared" si="3"/>
        <v>49322.98</v>
      </c>
      <c r="E30" s="3">
        <f t="shared" si="2"/>
        <v>0.78748988554944377</v>
      </c>
    </row>
    <row r="31" spans="1:5" x14ac:dyDescent="0.25">
      <c r="A31" s="1" t="s">
        <v>18</v>
      </c>
      <c r="B31" s="2">
        <v>372121</v>
      </c>
      <c r="C31" s="2">
        <v>44545.35</v>
      </c>
      <c r="D31" s="2">
        <f t="shared" si="3"/>
        <v>327575.65000000002</v>
      </c>
      <c r="E31" s="3">
        <f>SUM(D31/B31)</f>
        <v>0.88029337231706895</v>
      </c>
    </row>
    <row r="32" spans="1:5" x14ac:dyDescent="0.25">
      <c r="A32" s="1" t="s">
        <v>15</v>
      </c>
      <c r="B32" s="2">
        <v>136638.39000000001</v>
      </c>
      <c r="C32" s="2">
        <v>2088.3200000000002</v>
      </c>
      <c r="D32" s="2">
        <f t="shared" si="3"/>
        <v>134550.07</v>
      </c>
      <c r="E32" s="3">
        <f t="shared" si="2"/>
        <v>0.98471644755181897</v>
      </c>
    </row>
    <row r="33" spans="1:5" x14ac:dyDescent="0.25">
      <c r="A33" s="1" t="s">
        <v>14</v>
      </c>
      <c r="B33" s="2">
        <v>359494.64</v>
      </c>
      <c r="C33" s="2">
        <v>63277.91</v>
      </c>
      <c r="D33" s="2">
        <f t="shared" si="3"/>
        <v>296216.73</v>
      </c>
      <c r="E33" s="3">
        <f t="shared" si="2"/>
        <v>0.82398093612744816</v>
      </c>
    </row>
    <row r="34" spans="1:5" x14ac:dyDescent="0.25">
      <c r="A34" s="1" t="s">
        <v>21</v>
      </c>
      <c r="B34" s="2">
        <v>18858.03</v>
      </c>
      <c r="C34" s="2">
        <v>7286.95</v>
      </c>
      <c r="D34" s="2">
        <f t="shared" si="3"/>
        <v>11571.079999999998</v>
      </c>
      <c r="E34" s="3">
        <f t="shared" si="2"/>
        <v>0.61358901221389506</v>
      </c>
    </row>
    <row r="35" spans="1:5" x14ac:dyDescent="0.25">
      <c r="A35" s="1" t="s">
        <v>22</v>
      </c>
      <c r="B35" s="2">
        <v>78028</v>
      </c>
      <c r="C35" s="2">
        <v>40300</v>
      </c>
      <c r="D35" s="2">
        <f t="shared" si="3"/>
        <v>37728</v>
      </c>
      <c r="E35" s="3">
        <f t="shared" si="2"/>
        <v>0.48351873686368996</v>
      </c>
    </row>
    <row r="36" spans="1:5" x14ac:dyDescent="0.25">
      <c r="A36" s="1" t="s">
        <v>23</v>
      </c>
      <c r="B36" s="2">
        <v>184977</v>
      </c>
      <c r="C36" s="2">
        <v>25182.98</v>
      </c>
      <c r="D36" s="2">
        <f t="shared" si="3"/>
        <v>159794.01999999999</v>
      </c>
      <c r="E36" s="3">
        <f t="shared" si="2"/>
        <v>0.86385885812830776</v>
      </c>
    </row>
    <row r="37" spans="1:5" x14ac:dyDescent="0.25">
      <c r="A37" s="1" t="s">
        <v>12</v>
      </c>
      <c r="B37" s="2">
        <v>232363.28</v>
      </c>
      <c r="C37" s="2">
        <v>64594.87</v>
      </c>
      <c r="D37" s="2">
        <f t="shared" si="3"/>
        <v>167768.41</v>
      </c>
      <c r="E37" s="3">
        <f t="shared" si="2"/>
        <v>0.72200913156330038</v>
      </c>
    </row>
    <row r="38" spans="1:5" x14ac:dyDescent="0.25">
      <c r="A38" s="1" t="s">
        <v>24</v>
      </c>
      <c r="B38" s="2">
        <v>16415.16</v>
      </c>
      <c r="C38" s="2">
        <v>18857.22</v>
      </c>
      <c r="D38" s="2">
        <f t="shared" si="3"/>
        <v>-2442.0600000000013</v>
      </c>
      <c r="E38" s="3">
        <f t="shared" si="2"/>
        <v>-0.14876857733948382</v>
      </c>
    </row>
    <row r="39" spans="1:5" x14ac:dyDescent="0.25">
      <c r="A39" s="1" t="s">
        <v>9</v>
      </c>
      <c r="B39" s="2">
        <v>1652344.33</v>
      </c>
      <c r="C39" s="2">
        <v>234023.39</v>
      </c>
      <c r="D39" s="2">
        <f t="shared" si="3"/>
        <v>1418320.94</v>
      </c>
      <c r="E39" s="3">
        <f t="shared" si="2"/>
        <v>0.85836887278815543</v>
      </c>
    </row>
    <row r="40" spans="1:5" x14ac:dyDescent="0.25">
      <c r="A40" s="1" t="s">
        <v>10</v>
      </c>
      <c r="B40" s="2">
        <v>38873</v>
      </c>
      <c r="C40" s="2">
        <v>5893.87</v>
      </c>
      <c r="D40" s="2">
        <f t="shared" si="3"/>
        <v>32979.129999999997</v>
      </c>
      <c r="E40" s="3">
        <f t="shared" si="2"/>
        <v>0.84838139582743799</v>
      </c>
    </row>
    <row r="41" spans="1:5" x14ac:dyDescent="0.25">
      <c r="A41" s="1" t="s">
        <v>11</v>
      </c>
      <c r="B41" s="2">
        <v>22114</v>
      </c>
      <c r="C41" s="2">
        <v>0</v>
      </c>
      <c r="D41" s="2">
        <f t="shared" si="3"/>
        <v>22114</v>
      </c>
      <c r="E41" s="3">
        <f t="shared" si="2"/>
        <v>1</v>
      </c>
    </row>
    <row r="42" spans="1:5" x14ac:dyDescent="0.25">
      <c r="A42" s="1" t="s">
        <v>13</v>
      </c>
      <c r="B42" s="2">
        <v>59378.96</v>
      </c>
      <c r="C42" s="2">
        <v>14837.41</v>
      </c>
      <c r="D42" s="2">
        <f t="shared" si="3"/>
        <v>44541.55</v>
      </c>
      <c r="E42" s="3">
        <f t="shared" si="2"/>
        <v>0.75012344439848733</v>
      </c>
    </row>
    <row r="43" spans="1:5" x14ac:dyDescent="0.25">
      <c r="A43" s="1" t="s">
        <v>19</v>
      </c>
      <c r="B43" s="2">
        <v>15312.98</v>
      </c>
      <c r="C43" s="2">
        <v>0</v>
      </c>
      <c r="D43" s="2">
        <f t="shared" si="3"/>
        <v>15312.98</v>
      </c>
      <c r="E43" s="3">
        <f t="shared" si="2"/>
        <v>1</v>
      </c>
    </row>
    <row r="44" spans="1:5" x14ac:dyDescent="0.25">
      <c r="A44" s="1"/>
      <c r="B44" s="2"/>
      <c r="C44" s="2"/>
      <c r="D44" s="2"/>
      <c r="E44" s="3"/>
    </row>
    <row r="45" spans="1:5" x14ac:dyDescent="0.25">
      <c r="A45" s="12" t="s">
        <v>20</v>
      </c>
      <c r="B45" s="10">
        <f>SUM(B25:B44)</f>
        <v>6469190.4300000006</v>
      </c>
      <c r="C45" s="10">
        <f>SUM(C25:C43)</f>
        <v>1065643.4099999999</v>
      </c>
      <c r="D45" s="10">
        <f t="shared" ref="D45" si="4">SUM(B45-C45)</f>
        <v>5403547.0200000005</v>
      </c>
      <c r="E45" s="11">
        <f t="shared" si="2"/>
        <v>0.83527406998900167</v>
      </c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</sheetData>
  <pageMargins left="0.75" right="0.75" top="1.5" bottom="0.5" header="0.55000000000000004" footer="0.3"/>
  <pageSetup orientation="portrait" r:id="rId1"/>
  <headerFooter>
    <oddHeader>&amp;C&amp;"Times New Roman,Regular"&amp;12San Luis Valley BOCES
20/21 Revenue and Expenditure Report
 07/01/2020 - 10/31/2020</oddHead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2017-05-01T16:12:27Z</cp:lastPrinted>
  <dcterms:created xsi:type="dcterms:W3CDTF">2012-01-13T16:33:18Z</dcterms:created>
  <dcterms:modified xsi:type="dcterms:W3CDTF">2020-11-02T21:25:17Z</dcterms:modified>
</cp:coreProperties>
</file>